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a\Desktop\"/>
    </mc:Choice>
  </mc:AlternateContent>
  <bookViews>
    <workbookView xWindow="0" yWindow="0" windowWidth="14370" windowHeight="74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Sheet1!$A$1:$D$72</definedName>
  </definedNames>
  <calcPr calcId="162913"/>
</workbook>
</file>

<file path=xl/calcChain.xml><?xml version="1.0" encoding="utf-8"?>
<calcChain xmlns="http://schemas.openxmlformats.org/spreadsheetml/2006/main">
  <c r="C21" i="1" l="1"/>
  <c r="B21" i="1"/>
  <c r="B63" i="1" l="1"/>
  <c r="B49" i="1" l="1"/>
  <c r="C49" i="1"/>
  <c r="D49" i="1" l="1"/>
  <c r="D21" i="1"/>
  <c r="D51" i="1" l="1"/>
  <c r="D53" i="1" s="1"/>
</calcChain>
</file>

<file path=xl/sharedStrings.xml><?xml version="1.0" encoding="utf-8"?>
<sst xmlns="http://schemas.openxmlformats.org/spreadsheetml/2006/main" count="66" uniqueCount="64">
  <si>
    <t>Church</t>
  </si>
  <si>
    <t>Total</t>
  </si>
  <si>
    <t>Expenses</t>
  </si>
  <si>
    <t>Salaries</t>
  </si>
  <si>
    <t>Contracted Services</t>
  </si>
  <si>
    <t>Supplies</t>
  </si>
  <si>
    <t>Insurance</t>
  </si>
  <si>
    <t>Utilities</t>
  </si>
  <si>
    <t xml:space="preserve"> </t>
  </si>
  <si>
    <t>Sunday Collections</t>
  </si>
  <si>
    <t>Rental Income</t>
  </si>
  <si>
    <t>Telecommunications</t>
  </si>
  <si>
    <t>Income</t>
  </si>
  <si>
    <t>Benefits and Payroll Taxes</t>
  </si>
  <si>
    <t xml:space="preserve">Total Expenses                                                                 </t>
  </si>
  <si>
    <t>Cemetery Expenses</t>
  </si>
  <si>
    <t>Priest/Staff Development</t>
  </si>
  <si>
    <t>Total Operations Income</t>
  </si>
  <si>
    <t>Net Income from Operations (Before Deprecitation)</t>
  </si>
  <si>
    <t xml:space="preserve">Depreciation </t>
  </si>
  <si>
    <t>Net Income from Operations (Including Depreciation)</t>
  </si>
  <si>
    <t>DOGR Deposit and Loan Savings Account Balances</t>
  </si>
  <si>
    <t xml:space="preserve">          as of 6-30-2016</t>
  </si>
  <si>
    <t>Main Savings</t>
  </si>
  <si>
    <t>Memorials Account</t>
  </si>
  <si>
    <t>Total of Savings Accounts</t>
  </si>
  <si>
    <t>Altar Society</t>
  </si>
  <si>
    <t>July 1, 2016 Thru June 30,2017</t>
  </si>
  <si>
    <t>Religious Ed/YM</t>
  </si>
  <si>
    <t>Rent/Lease Expense</t>
  </si>
  <si>
    <t>St. Francis Xavier's Church Financial Report</t>
  </si>
  <si>
    <t>Christian Service Donations</t>
  </si>
  <si>
    <t>Rectory Remodeling Fundraising (Net)</t>
  </si>
  <si>
    <t>Bulletin Ads</t>
  </si>
  <si>
    <t>Interest Income</t>
  </si>
  <si>
    <t>Insurance Claim Proceeds - Flood - Rectory</t>
  </si>
  <si>
    <t>Altar Society Net Income $86.66 - $320.70</t>
  </si>
  <si>
    <t>Bequests</t>
  </si>
  <si>
    <t>Other income - Misc.</t>
  </si>
  <si>
    <t>Religious Ed / Youth Ministry Donations</t>
  </si>
  <si>
    <t>Religious Ed Fundraising (Net)</t>
  </si>
  <si>
    <t>Religious Ed Tuition / YM Program Fees</t>
  </si>
  <si>
    <t>Donations and Memorials</t>
  </si>
  <si>
    <t>CSA Rebates</t>
  </si>
  <si>
    <t>Stipends and Offerings</t>
  </si>
  <si>
    <t>Cemetery Income</t>
  </si>
  <si>
    <t>Travel/Meetings/Mileage</t>
  </si>
  <si>
    <t>Technology Support</t>
  </si>
  <si>
    <t>Books/periodicals/subscriptions</t>
  </si>
  <si>
    <t>Printing/Copying</t>
  </si>
  <si>
    <t>Postage and Shipping</t>
  </si>
  <si>
    <t>Household Expense</t>
  </si>
  <si>
    <t>Hospitality/Social Events</t>
  </si>
  <si>
    <t>Conferences/seminars/workshop</t>
  </si>
  <si>
    <t>Maintenance Expense &amp; Supplies</t>
  </si>
  <si>
    <t>Bulleting Expense</t>
  </si>
  <si>
    <t>Christian Service/Donations/Food</t>
  </si>
  <si>
    <t>Religious Ed Textbooks &amp; Programs</t>
  </si>
  <si>
    <t>Rectory Water Damage Clean Up</t>
  </si>
  <si>
    <t>YM Trip expense</t>
  </si>
  <si>
    <t>Misc Administration expense</t>
  </si>
  <si>
    <t>Memorial Fund</t>
  </si>
  <si>
    <t>Cemetery Perpetual Care</t>
  </si>
  <si>
    <t>Building &amp; Project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</si>
</sst>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4" fontId="0" fillId="0" borderId="0" xfId="0" applyNumberFormat="1"/>
    <xf numFmtId="0" fontId="4" fillId="0" borderId="0" xfId="0" applyFont="1"/>
    <xf numFmtId="37" fontId="4" fillId="0" borderId="0" xfId="0" applyNumberFormat="1" applyFont="1"/>
    <xf numFmtId="37" fontId="3" fillId="0" borderId="0" xfId="0" applyNumberFormat="1" applyFont="1" applyAlignment="1">
      <alignment horizontal="center"/>
    </xf>
    <xf numFmtId="37" fontId="4" fillId="0" borderId="0" xfId="1" applyNumberFormat="1" applyFont="1"/>
    <xf numFmtId="37" fontId="2" fillId="0" borderId="0" xfId="0" applyNumberFormat="1" applyFont="1"/>
    <xf numFmtId="37" fontId="0" fillId="0" borderId="0" xfId="0" applyNumberFormat="1"/>
    <xf numFmtId="37" fontId="3" fillId="0" borderId="0" xfId="0" applyNumberFormat="1" applyFont="1" applyAlignment="1">
      <alignment horizontal="right"/>
    </xf>
    <xf numFmtId="164" fontId="0" fillId="0" borderId="0" xfId="2" applyNumberFormat="1" applyFont="1"/>
    <xf numFmtId="0" fontId="1" fillId="0" borderId="0" xfId="0" applyFont="1"/>
    <xf numFmtId="164" fontId="1" fillId="0" borderId="0" xfId="2" applyNumberFormat="1" applyFo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3" fontId="1" fillId="0" borderId="0" xfId="2" applyNumberFormat="1" applyFont="1" applyAlignment="1">
      <alignment horizontal="right"/>
    </xf>
    <xf numFmtId="3" fontId="2" fillId="0" borderId="0" xfId="0" applyNumberFormat="1" applyFont="1"/>
    <xf numFmtId="37" fontId="1" fillId="0" borderId="0" xfId="0" applyNumberFormat="1" applyFont="1"/>
    <xf numFmtId="3" fontId="1" fillId="0" borderId="0" xfId="1" applyNumberFormat="1" applyFont="1" applyAlignment="1">
      <alignment horizontal="right"/>
    </xf>
    <xf numFmtId="0" fontId="5" fillId="0" borderId="0" xfId="0" applyFont="1"/>
    <xf numFmtId="3" fontId="6" fillId="0" borderId="0" xfId="1" applyNumberFormat="1" applyFont="1" applyAlignment="1">
      <alignment horizontal="right"/>
    </xf>
    <xf numFmtId="37" fontId="7" fillId="0" borderId="0" xfId="0" applyNumberFormat="1" applyFont="1"/>
    <xf numFmtId="37" fontId="6" fillId="0" borderId="0" xfId="0" applyNumberFormat="1" applyFont="1"/>
    <xf numFmtId="3" fontId="1" fillId="0" borderId="0" xfId="2" applyNumberFormat="1" applyFont="1" applyFill="1" applyAlignment="1">
      <alignment horizontal="right"/>
    </xf>
    <xf numFmtId="3" fontId="2" fillId="0" borderId="0" xfId="2" applyNumberFormat="1" applyFont="1" applyAlignment="1">
      <alignment horizontal="right"/>
    </xf>
    <xf numFmtId="37" fontId="5" fillId="0" borderId="0" xfId="0" applyNumberFormat="1" applyFont="1"/>
    <xf numFmtId="37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zoomScale="130" zoomScaleNormal="130" workbookViewId="0">
      <selection activeCell="A7" sqref="A7"/>
    </sheetView>
  </sheetViews>
  <sheetFormatPr defaultRowHeight="12.75" x14ac:dyDescent="0.2"/>
  <cols>
    <col min="1" max="1" width="49.28515625" customWidth="1"/>
    <col min="2" max="2" width="15.28515625" style="8" customWidth="1"/>
    <col min="3" max="3" width="13.140625" style="8" customWidth="1"/>
    <col min="4" max="4" width="15.5703125" style="8" customWidth="1"/>
    <col min="5" max="5" width="14.28515625" customWidth="1"/>
    <col min="6" max="6" width="22.7109375" customWidth="1"/>
  </cols>
  <sheetData>
    <row r="1" spans="1:6" x14ac:dyDescent="0.2">
      <c r="A1" s="29" t="s">
        <v>30</v>
      </c>
      <c r="B1" s="29"/>
      <c r="C1" s="29"/>
      <c r="D1" s="29"/>
    </row>
    <row r="2" spans="1:6" x14ac:dyDescent="0.2">
      <c r="A2" s="30" t="s">
        <v>27</v>
      </c>
      <c r="B2" s="29"/>
      <c r="C2" s="29"/>
      <c r="D2" s="29"/>
    </row>
    <row r="3" spans="1:6" ht="25.5" x14ac:dyDescent="0.2">
      <c r="A3" s="1" t="s">
        <v>12</v>
      </c>
      <c r="B3" s="9" t="s">
        <v>0</v>
      </c>
      <c r="C3" s="28" t="s">
        <v>28</v>
      </c>
      <c r="D3" s="5" t="s">
        <v>1</v>
      </c>
      <c r="F3" s="9"/>
    </row>
    <row r="4" spans="1:6" x14ac:dyDescent="0.2">
      <c r="A4" s="3" t="s">
        <v>9</v>
      </c>
      <c r="B4" s="17">
        <v>76623</v>
      </c>
      <c r="C4" s="17"/>
      <c r="D4" s="14"/>
      <c r="E4" t="s">
        <v>8</v>
      </c>
      <c r="F4" s="10"/>
    </row>
    <row r="5" spans="1:6" x14ac:dyDescent="0.2">
      <c r="A5" s="11" t="s">
        <v>42</v>
      </c>
      <c r="B5" s="17">
        <v>327</v>
      </c>
      <c r="C5" s="11"/>
      <c r="D5" s="14"/>
      <c r="F5" s="10"/>
    </row>
    <row r="6" spans="1:6" x14ac:dyDescent="0.2">
      <c r="A6" s="11" t="s">
        <v>31</v>
      </c>
      <c r="B6" s="17">
        <v>3520</v>
      </c>
      <c r="C6" s="17"/>
      <c r="D6" s="14"/>
      <c r="F6" s="10"/>
    </row>
    <row r="7" spans="1:6" x14ac:dyDescent="0.2">
      <c r="A7" s="11" t="s">
        <v>32</v>
      </c>
      <c r="B7" s="17">
        <v>6710</v>
      </c>
      <c r="C7" s="17"/>
      <c r="D7" s="14"/>
      <c r="F7" s="10"/>
    </row>
    <row r="8" spans="1:6" x14ac:dyDescent="0.2">
      <c r="A8" s="11" t="s">
        <v>43</v>
      </c>
      <c r="B8" s="17">
        <v>6115</v>
      </c>
      <c r="C8" s="17"/>
      <c r="D8" s="14"/>
      <c r="F8" s="10"/>
    </row>
    <row r="9" spans="1:6" x14ac:dyDescent="0.2">
      <c r="A9" s="11" t="s">
        <v>33</v>
      </c>
      <c r="B9" s="17">
        <v>1800</v>
      </c>
      <c r="C9" s="17"/>
      <c r="D9" s="14"/>
      <c r="F9" s="10"/>
    </row>
    <row r="10" spans="1:6" x14ac:dyDescent="0.2">
      <c r="A10" s="11" t="s">
        <v>44</v>
      </c>
      <c r="B10" s="17">
        <v>1581</v>
      </c>
      <c r="C10" s="17"/>
      <c r="D10" s="14"/>
      <c r="F10" s="10"/>
    </row>
    <row r="11" spans="1:6" x14ac:dyDescent="0.2">
      <c r="A11" s="11" t="s">
        <v>34</v>
      </c>
      <c r="B11" s="17">
        <v>776</v>
      </c>
      <c r="C11" s="17"/>
      <c r="D11" s="14"/>
      <c r="F11" s="10"/>
    </row>
    <row r="12" spans="1:6" x14ac:dyDescent="0.2">
      <c r="A12" s="11" t="s">
        <v>35</v>
      </c>
      <c r="B12" s="17">
        <v>55489</v>
      </c>
      <c r="C12" s="17"/>
      <c r="D12" s="14"/>
      <c r="F12" s="10"/>
    </row>
    <row r="13" spans="1:6" x14ac:dyDescent="0.2">
      <c r="A13" s="11" t="s">
        <v>10</v>
      </c>
      <c r="B13" s="17">
        <v>0</v>
      </c>
      <c r="C13" s="17"/>
      <c r="D13" s="14"/>
      <c r="F13" s="10"/>
    </row>
    <row r="14" spans="1:6" x14ac:dyDescent="0.2">
      <c r="A14" s="11" t="s">
        <v>36</v>
      </c>
      <c r="B14" s="17">
        <v>366</v>
      </c>
      <c r="C14" s="17"/>
      <c r="D14" s="14"/>
      <c r="F14" s="10"/>
    </row>
    <row r="15" spans="1:6" x14ac:dyDescent="0.2">
      <c r="A15" s="11" t="s">
        <v>37</v>
      </c>
      <c r="B15" s="17">
        <v>0</v>
      </c>
      <c r="C15" s="17"/>
      <c r="D15" s="14"/>
      <c r="F15" s="10"/>
    </row>
    <row r="16" spans="1:6" x14ac:dyDescent="0.2">
      <c r="A16" s="11" t="s">
        <v>45</v>
      </c>
      <c r="B16" s="17">
        <v>1068</v>
      </c>
      <c r="C16" s="17"/>
      <c r="D16" s="14"/>
      <c r="F16" s="10"/>
    </row>
    <row r="17" spans="1:6" x14ac:dyDescent="0.2">
      <c r="A17" s="11" t="s">
        <v>38</v>
      </c>
      <c r="B17" s="17">
        <v>0</v>
      </c>
      <c r="C17" s="17">
        <v>2450</v>
      </c>
      <c r="D17" s="14"/>
      <c r="F17" s="10"/>
    </row>
    <row r="18" spans="1:6" x14ac:dyDescent="0.2">
      <c r="A18" s="11" t="s">
        <v>39</v>
      </c>
      <c r="B18" s="17"/>
      <c r="C18" s="17">
        <v>45</v>
      </c>
      <c r="D18" s="14"/>
      <c r="F18" s="10"/>
    </row>
    <row r="19" spans="1:6" x14ac:dyDescent="0.2">
      <c r="A19" s="11" t="s">
        <v>40</v>
      </c>
      <c r="B19" s="17"/>
      <c r="C19" s="17">
        <v>681</v>
      </c>
      <c r="D19" s="14"/>
      <c r="F19" s="10"/>
    </row>
    <row r="20" spans="1:6" x14ac:dyDescent="0.2">
      <c r="A20" s="11" t="s">
        <v>41</v>
      </c>
      <c r="B20" s="17"/>
      <c r="C20" s="17"/>
      <c r="D20" s="14"/>
      <c r="F20" s="10"/>
    </row>
    <row r="21" spans="1:6" x14ac:dyDescent="0.2">
      <c r="A21" s="1" t="s">
        <v>17</v>
      </c>
      <c r="B21" s="26">
        <f>SUM(B4:B17)</f>
        <v>154375</v>
      </c>
      <c r="C21" s="26">
        <f>SUM(C4:C20)</f>
        <v>3176</v>
      </c>
      <c r="D21" s="13">
        <f t="shared" ref="D21" si="0">SUM(B21:C21)</f>
        <v>157551</v>
      </c>
      <c r="F21" s="12"/>
    </row>
    <row r="22" spans="1:6" x14ac:dyDescent="0.2">
      <c r="A22" s="1"/>
      <c r="B22" s="17"/>
      <c r="C22" s="17"/>
      <c r="D22" s="13"/>
      <c r="F22" s="12"/>
    </row>
    <row r="23" spans="1:6" x14ac:dyDescent="0.2">
      <c r="A23" s="1" t="s">
        <v>2</v>
      </c>
      <c r="B23" s="14"/>
      <c r="C23" s="14"/>
      <c r="D23" s="14"/>
      <c r="F23" s="7"/>
    </row>
    <row r="24" spans="1:6" x14ac:dyDescent="0.2">
      <c r="A24" s="3" t="s">
        <v>3</v>
      </c>
      <c r="B24" s="14">
        <v>39951</v>
      </c>
      <c r="C24" s="14">
        <v>10460</v>
      </c>
      <c r="D24" s="14"/>
      <c r="F24" s="4"/>
    </row>
    <row r="25" spans="1:6" x14ac:dyDescent="0.2">
      <c r="A25" s="11" t="s">
        <v>13</v>
      </c>
      <c r="B25" s="14">
        <v>11398</v>
      </c>
      <c r="C25" s="14">
        <v>3925</v>
      </c>
      <c r="D25" s="14"/>
      <c r="F25" s="4"/>
    </row>
    <row r="26" spans="1:6" x14ac:dyDescent="0.2">
      <c r="A26" s="11" t="s">
        <v>4</v>
      </c>
      <c r="B26" s="14">
        <v>9329</v>
      </c>
      <c r="C26" s="14">
        <v>2045</v>
      </c>
      <c r="D26" s="14"/>
      <c r="F26" s="4"/>
    </row>
    <row r="27" spans="1:6" x14ac:dyDescent="0.2">
      <c r="A27" s="11" t="s">
        <v>16</v>
      </c>
      <c r="B27" s="17">
        <v>671</v>
      </c>
      <c r="C27" s="14">
        <v>28</v>
      </c>
      <c r="D27" s="14"/>
      <c r="F27" s="10"/>
    </row>
    <row r="28" spans="1:6" x14ac:dyDescent="0.2">
      <c r="A28" s="11" t="s">
        <v>46</v>
      </c>
      <c r="B28" s="17">
        <v>2235</v>
      </c>
      <c r="C28" s="17">
        <v>373</v>
      </c>
      <c r="D28" s="14"/>
      <c r="F28" s="10"/>
    </row>
    <row r="29" spans="1:6" x14ac:dyDescent="0.2">
      <c r="A29" s="11" t="s">
        <v>6</v>
      </c>
      <c r="B29" s="17">
        <v>2739</v>
      </c>
      <c r="C29" s="17"/>
      <c r="D29" s="14"/>
      <c r="F29" s="10"/>
    </row>
    <row r="30" spans="1:6" x14ac:dyDescent="0.2">
      <c r="A30" s="11" t="s">
        <v>11</v>
      </c>
      <c r="B30" s="25">
        <v>492</v>
      </c>
      <c r="C30" s="17"/>
      <c r="D30" s="14"/>
      <c r="F30" s="10"/>
    </row>
    <row r="31" spans="1:6" x14ac:dyDescent="0.2">
      <c r="A31" s="11" t="s">
        <v>47</v>
      </c>
      <c r="B31" s="25">
        <v>436</v>
      </c>
      <c r="C31" s="17">
        <v>270</v>
      </c>
      <c r="D31" s="14"/>
      <c r="F31" s="10"/>
    </row>
    <row r="32" spans="1:6" x14ac:dyDescent="0.2">
      <c r="A32" s="11" t="s">
        <v>48</v>
      </c>
      <c r="B32" s="17">
        <v>1229</v>
      </c>
      <c r="C32" s="17">
        <v>849</v>
      </c>
      <c r="D32" s="14"/>
      <c r="F32" s="10"/>
    </row>
    <row r="33" spans="1:10" x14ac:dyDescent="0.2">
      <c r="A33" s="11" t="s">
        <v>49</v>
      </c>
      <c r="B33" s="17">
        <v>829</v>
      </c>
      <c r="C33" s="17">
        <v>287</v>
      </c>
      <c r="D33" s="14"/>
      <c r="F33" s="10"/>
    </row>
    <row r="34" spans="1:10" x14ac:dyDescent="0.2">
      <c r="A34" s="11" t="s">
        <v>50</v>
      </c>
      <c r="B34" s="17">
        <v>714</v>
      </c>
      <c r="C34" s="17">
        <v>0</v>
      </c>
      <c r="D34" s="14"/>
      <c r="F34" s="10"/>
    </row>
    <row r="35" spans="1:10" x14ac:dyDescent="0.2">
      <c r="A35" s="11" t="s">
        <v>5</v>
      </c>
      <c r="B35" s="17">
        <v>1774</v>
      </c>
      <c r="C35" s="17">
        <v>585</v>
      </c>
      <c r="D35" s="14"/>
      <c r="F35" s="10"/>
    </row>
    <row r="36" spans="1:10" x14ac:dyDescent="0.2">
      <c r="A36" s="11" t="s">
        <v>7</v>
      </c>
      <c r="B36" s="17">
        <v>7059</v>
      </c>
      <c r="C36" s="17"/>
      <c r="D36" s="14"/>
      <c r="F36" s="10"/>
    </row>
    <row r="37" spans="1:10" x14ac:dyDescent="0.2">
      <c r="A37" s="11" t="s">
        <v>51</v>
      </c>
      <c r="B37" s="17">
        <v>797</v>
      </c>
      <c r="C37" s="17"/>
      <c r="D37" s="14"/>
      <c r="F37" s="10"/>
    </row>
    <row r="38" spans="1:10" x14ac:dyDescent="0.2">
      <c r="A38" s="11" t="s">
        <v>15</v>
      </c>
      <c r="B38" s="17">
        <v>350</v>
      </c>
      <c r="C38" s="17"/>
      <c r="D38" s="14"/>
      <c r="F38" s="10"/>
    </row>
    <row r="39" spans="1:10" x14ac:dyDescent="0.2">
      <c r="A39" s="11" t="s">
        <v>52</v>
      </c>
      <c r="B39" s="25">
        <v>657</v>
      </c>
      <c r="C39" s="17">
        <v>230</v>
      </c>
      <c r="D39" s="14"/>
      <c r="F39" s="10"/>
    </row>
    <row r="40" spans="1:10" x14ac:dyDescent="0.2">
      <c r="A40" s="11" t="s">
        <v>53</v>
      </c>
      <c r="B40" s="17">
        <v>0</v>
      </c>
      <c r="C40" s="17">
        <v>159</v>
      </c>
      <c r="D40" s="14"/>
      <c r="F40" s="10"/>
      <c r="J40" s="3"/>
    </row>
    <row r="41" spans="1:10" x14ac:dyDescent="0.2">
      <c r="A41" s="11" t="s">
        <v>54</v>
      </c>
      <c r="B41" s="17">
        <v>4968</v>
      </c>
      <c r="C41" s="17"/>
      <c r="D41" s="14"/>
      <c r="F41" s="10"/>
    </row>
    <row r="42" spans="1:10" x14ac:dyDescent="0.2">
      <c r="A42" s="11" t="s">
        <v>55</v>
      </c>
      <c r="B42" s="25">
        <v>3749</v>
      </c>
      <c r="C42" s="17"/>
      <c r="D42" s="14"/>
      <c r="F42" s="10"/>
    </row>
    <row r="43" spans="1:10" x14ac:dyDescent="0.2">
      <c r="A43" s="11" t="s">
        <v>56</v>
      </c>
      <c r="B43" s="25">
        <v>2471</v>
      </c>
      <c r="C43" s="17"/>
      <c r="D43" s="14"/>
      <c r="F43" s="10"/>
    </row>
    <row r="44" spans="1:10" x14ac:dyDescent="0.2">
      <c r="A44" s="11" t="s">
        <v>57</v>
      </c>
      <c r="B44" s="25"/>
      <c r="C44" s="17">
        <v>719</v>
      </c>
      <c r="D44" s="14"/>
      <c r="F44" s="10"/>
    </row>
    <row r="45" spans="1:10" x14ac:dyDescent="0.2">
      <c r="A45" s="11" t="s">
        <v>29</v>
      </c>
      <c r="B45" s="25">
        <v>1658</v>
      </c>
      <c r="C45" s="17"/>
      <c r="D45" s="14"/>
      <c r="F45" s="10"/>
    </row>
    <row r="46" spans="1:10" x14ac:dyDescent="0.2">
      <c r="A46" s="11" t="s">
        <v>58</v>
      </c>
      <c r="B46" s="25">
        <v>11858</v>
      </c>
      <c r="C46" s="17"/>
      <c r="D46" s="14"/>
      <c r="F46" s="10"/>
    </row>
    <row r="47" spans="1:10" x14ac:dyDescent="0.2">
      <c r="A47" s="11" t="s">
        <v>59</v>
      </c>
      <c r="B47" s="25"/>
      <c r="C47" s="17">
        <v>2582</v>
      </c>
      <c r="D47" s="14"/>
      <c r="F47" s="10"/>
    </row>
    <row r="48" spans="1:10" x14ac:dyDescent="0.2">
      <c r="A48" s="11" t="s">
        <v>60</v>
      </c>
      <c r="B48" s="25">
        <v>100</v>
      </c>
      <c r="C48" s="17"/>
      <c r="D48" s="14"/>
      <c r="F48" s="10"/>
    </row>
    <row r="49" spans="1:6" x14ac:dyDescent="0.2">
      <c r="A49" s="1" t="s">
        <v>14</v>
      </c>
      <c r="B49" s="26">
        <f>SUM(B24:B48)</f>
        <v>105464</v>
      </c>
      <c r="C49" s="26">
        <f>SUM(C24:C48)</f>
        <v>22512</v>
      </c>
      <c r="D49" s="13">
        <f>SUM(B49:C49)</f>
        <v>127976</v>
      </c>
      <c r="F49" s="10"/>
    </row>
    <row r="50" spans="1:6" x14ac:dyDescent="0.2">
      <c r="A50" s="1"/>
      <c r="B50" s="26"/>
      <c r="C50" s="26"/>
      <c r="D50" s="13"/>
      <c r="F50" s="10"/>
    </row>
    <row r="51" spans="1:6" x14ac:dyDescent="0.2">
      <c r="A51" s="1" t="s">
        <v>18</v>
      </c>
      <c r="B51" s="20"/>
      <c r="C51" s="22"/>
      <c r="D51" s="16">
        <f>D21-D49</f>
        <v>29575</v>
      </c>
      <c r="E51" s="2"/>
      <c r="F51" s="6"/>
    </row>
    <row r="52" spans="1:6" x14ac:dyDescent="0.2">
      <c r="A52" s="11" t="s">
        <v>19</v>
      </c>
      <c r="B52" s="22" t="s">
        <v>8</v>
      </c>
      <c r="C52" s="22"/>
      <c r="D52" s="20">
        <v>-993.86</v>
      </c>
      <c r="E52" s="2"/>
      <c r="F52" s="6"/>
    </row>
    <row r="53" spans="1:6" x14ac:dyDescent="0.2">
      <c r="A53" s="11" t="s">
        <v>20</v>
      </c>
      <c r="B53" s="22" t="s">
        <v>8</v>
      </c>
      <c r="C53" s="22"/>
      <c r="D53" s="16">
        <f>D51+D52</f>
        <v>28581.14</v>
      </c>
      <c r="E53" s="2"/>
      <c r="F53" s="6"/>
    </row>
    <row r="54" spans="1:6" x14ac:dyDescent="0.2">
      <c r="A54" s="1"/>
      <c r="B54" s="16"/>
      <c r="C54" s="15"/>
      <c r="D54" s="16"/>
      <c r="E54" s="2"/>
      <c r="F54" s="6"/>
    </row>
    <row r="55" spans="1:6" x14ac:dyDescent="0.2">
      <c r="A55" s="1" t="s">
        <v>21</v>
      </c>
      <c r="B55" s="16"/>
      <c r="C55" s="15"/>
      <c r="D55" s="16"/>
      <c r="E55" s="2"/>
      <c r="F55" s="6"/>
    </row>
    <row r="56" spans="1:6" x14ac:dyDescent="0.2">
      <c r="A56" s="1" t="s">
        <v>22</v>
      </c>
      <c r="B56" s="16"/>
      <c r="C56" s="15"/>
      <c r="D56" s="16"/>
      <c r="E56" s="2"/>
      <c r="F56" s="6"/>
    </row>
    <row r="57" spans="1:6" x14ac:dyDescent="0.2">
      <c r="A57" s="11" t="s">
        <v>23</v>
      </c>
      <c r="B57" s="20">
        <v>56945.13</v>
      </c>
      <c r="C57" s="15"/>
      <c r="D57" s="16"/>
      <c r="E57" s="2"/>
      <c r="F57" s="6"/>
    </row>
    <row r="58" spans="1:6" x14ac:dyDescent="0.2">
      <c r="A58" s="11" t="s">
        <v>61</v>
      </c>
      <c r="B58" s="20">
        <v>9806.0300000000007</v>
      </c>
      <c r="C58" s="15"/>
      <c r="D58" s="16"/>
      <c r="E58" s="2"/>
      <c r="F58" s="6"/>
    </row>
    <row r="59" spans="1:6" x14ac:dyDescent="0.2">
      <c r="A59" s="11" t="s">
        <v>62</v>
      </c>
      <c r="B59" s="20">
        <v>6805.6</v>
      </c>
      <c r="C59" s="15"/>
      <c r="D59" s="16"/>
      <c r="E59" s="2"/>
      <c r="F59" s="6"/>
    </row>
    <row r="60" spans="1:6" x14ac:dyDescent="0.2">
      <c r="A60" s="11" t="s">
        <v>24</v>
      </c>
      <c r="B60" s="20">
        <v>7293.88</v>
      </c>
      <c r="C60" s="15"/>
      <c r="D60" s="16"/>
      <c r="E60" s="2"/>
      <c r="F60" s="6"/>
    </row>
    <row r="61" spans="1:6" x14ac:dyDescent="0.2">
      <c r="A61" s="11" t="s">
        <v>63</v>
      </c>
      <c r="B61" s="20">
        <v>750.88</v>
      </c>
      <c r="C61" s="15"/>
      <c r="D61" s="16"/>
      <c r="E61" s="2"/>
      <c r="F61" s="6"/>
    </row>
    <row r="62" spans="1:6" x14ac:dyDescent="0.2">
      <c r="A62" s="11" t="s">
        <v>26</v>
      </c>
      <c r="B62" s="20">
        <v>2079.6</v>
      </c>
      <c r="C62" s="15"/>
      <c r="D62" s="16"/>
      <c r="E62" s="2"/>
      <c r="F62" s="6"/>
    </row>
    <row r="63" spans="1:6" x14ac:dyDescent="0.2">
      <c r="A63" s="1" t="s">
        <v>25</v>
      </c>
      <c r="B63" s="16">
        <f>SUM(B57:B62)</f>
        <v>83681.120000000024</v>
      </c>
      <c r="C63" s="15"/>
      <c r="D63" s="16"/>
      <c r="E63" s="2"/>
      <c r="F63" s="6"/>
    </row>
    <row r="64" spans="1:6" x14ac:dyDescent="0.2">
      <c r="A64" s="1"/>
      <c r="B64" s="16"/>
      <c r="C64" s="15"/>
      <c r="D64" s="16"/>
      <c r="E64" s="2"/>
      <c r="F64" s="6"/>
    </row>
    <row r="65" spans="1:6" x14ac:dyDescent="0.2">
      <c r="A65" s="1"/>
      <c r="C65" s="15"/>
      <c r="D65" s="16"/>
      <c r="E65" s="2"/>
      <c r="F65" s="6"/>
    </row>
    <row r="66" spans="1:6" x14ac:dyDescent="0.2">
      <c r="A66" s="21"/>
      <c r="B66" s="27"/>
      <c r="C66" s="15"/>
      <c r="D66" s="16"/>
      <c r="E66" s="2"/>
      <c r="F66" s="6"/>
    </row>
    <row r="67" spans="1:6" x14ac:dyDescent="0.2">
      <c r="A67" s="21"/>
      <c r="B67" s="27"/>
      <c r="C67" s="15"/>
      <c r="D67" s="16"/>
      <c r="E67" s="2"/>
      <c r="F67" s="6"/>
    </row>
    <row r="68" spans="1:6" x14ac:dyDescent="0.2">
      <c r="A68" s="21"/>
      <c r="B68" s="27"/>
      <c r="C68" s="15"/>
      <c r="D68" s="16"/>
      <c r="E68" s="2"/>
      <c r="F68" s="6"/>
    </row>
    <row r="69" spans="1:6" x14ac:dyDescent="0.2">
      <c r="A69" s="21"/>
      <c r="B69" s="27"/>
      <c r="C69" s="15"/>
      <c r="D69" s="16"/>
      <c r="E69" s="2"/>
      <c r="F69" s="6"/>
    </row>
    <row r="70" spans="1:6" x14ac:dyDescent="0.2">
      <c r="A70" s="1"/>
      <c r="B70" s="18"/>
      <c r="C70" s="19"/>
      <c r="D70" s="19"/>
    </row>
    <row r="71" spans="1:6" x14ac:dyDescent="0.2">
      <c r="A71" s="11"/>
      <c r="B71" s="18"/>
      <c r="C71" s="19"/>
      <c r="D71" s="19"/>
    </row>
    <row r="72" spans="1:6" x14ac:dyDescent="0.2">
      <c r="A72" s="21"/>
      <c r="B72" s="23"/>
    </row>
    <row r="73" spans="1:6" x14ac:dyDescent="0.2">
      <c r="B73" s="24"/>
    </row>
  </sheetData>
  <mergeCells count="2">
    <mergeCell ref="A1:D1"/>
    <mergeCell ref="A2:D2"/>
  </mergeCells>
  <printOptions gridLines="1"/>
  <pageMargins left="0.75" right="0.25" top="0.25" bottom="0" header="0.5" footer="0.5"/>
  <pageSetup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Marcia</cp:lastModifiedBy>
  <cp:lastPrinted>2017-11-06T12:51:04Z</cp:lastPrinted>
  <dcterms:created xsi:type="dcterms:W3CDTF">2008-09-04T19:52:50Z</dcterms:created>
  <dcterms:modified xsi:type="dcterms:W3CDTF">2017-11-09T20:06:23Z</dcterms:modified>
</cp:coreProperties>
</file>